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956\Downloads\訂購單20240809\"/>
    </mc:Choice>
  </mc:AlternateContent>
  <xr:revisionPtr revIDLastSave="0" documentId="13_ncr:1_{18A323C2-8C77-4808-81F0-B8FA28BB02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0823" sheetId="5" r:id="rId1"/>
    <sheet name="PDF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5" l="1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27" i="5"/>
  <c r="F26" i="5"/>
  <c r="F25" i="5"/>
  <c r="F24" i="5"/>
  <c r="F23" i="5"/>
  <c r="F5" i="5"/>
  <c r="F4" i="5"/>
  <c r="F28" i="5" l="1"/>
  <c r="F29" i="5" s="1"/>
  <c r="F30" i="5" s="1"/>
</calcChain>
</file>

<file path=xl/sharedStrings.xml><?xml version="1.0" encoding="utf-8"?>
<sst xmlns="http://schemas.openxmlformats.org/spreadsheetml/2006/main" count="209" uniqueCount="137">
  <si>
    <t>喜生米漢堡       訂購單</t>
    <phoneticPr fontId="1" type="noConversion"/>
  </si>
  <si>
    <t>規格</t>
    <phoneticPr fontId="1" type="noConversion"/>
  </si>
  <si>
    <t>數量/包</t>
    <phoneticPr fontId="1" type="noConversion"/>
  </si>
  <si>
    <t>售價</t>
    <phoneticPr fontId="1" type="noConversion"/>
  </si>
  <si>
    <t>金額</t>
    <phoneticPr fontId="1" type="noConversion"/>
  </si>
  <si>
    <t>3個/包</t>
    <phoneticPr fontId="1" type="noConversion"/>
  </si>
  <si>
    <t>元</t>
    <phoneticPr fontId="1" type="noConversion"/>
  </si>
  <si>
    <t>總金額</t>
    <phoneticPr fontId="1" type="noConversion"/>
  </si>
  <si>
    <t>電話：</t>
    <phoneticPr fontId="1" type="noConversion"/>
  </si>
  <si>
    <t>手機：</t>
    <phoneticPr fontId="1" type="noConversion"/>
  </si>
  <si>
    <t>2.匯款帳號：中國信託（822） 敦南分行   喜生食品工業股份有限公司</t>
    <phoneticPr fontId="1" type="noConversion"/>
  </si>
  <si>
    <t xml:space="preserve">   帳號：1635-4029-9959</t>
    <phoneticPr fontId="1" type="noConversion"/>
  </si>
  <si>
    <t>http://www.sisheng.com.tw/products</t>
    <phoneticPr fontId="1" type="noConversion"/>
  </si>
  <si>
    <t>3.以下連結喜生官網開放刷卡訂購，歡迎至網路下單刷卡購買</t>
    <phoneticPr fontId="1" type="noConversion"/>
  </si>
  <si>
    <t>3入/盒</t>
    <phoneticPr fontId="1" type="noConversion"/>
  </si>
  <si>
    <t>160元</t>
    <phoneticPr fontId="1" type="noConversion"/>
  </si>
  <si>
    <t>150元</t>
    <phoneticPr fontId="1" type="noConversion"/>
  </si>
  <si>
    <t>加運費（$200）</t>
    <phoneticPr fontId="1" type="noConversion"/>
  </si>
  <si>
    <t>1. 訂購滿 $3000免運費：未滿$3000需付200元運費</t>
    <phoneticPr fontId="1" type="noConversion"/>
  </si>
  <si>
    <t>3個/盒</t>
    <phoneticPr fontId="1" type="noConversion"/>
  </si>
  <si>
    <t>沙茶牛肉</t>
    <phoneticPr fontId="1" type="noConversion"/>
  </si>
  <si>
    <t>洋蔥豬肉</t>
    <phoneticPr fontId="1" type="noConversion"/>
  </si>
  <si>
    <t>黑胡椒豬肉</t>
    <phoneticPr fontId="1" type="noConversion"/>
  </si>
  <si>
    <t>三杯雞肉</t>
    <phoneticPr fontId="1" type="noConversion"/>
  </si>
  <si>
    <t>產品品名</t>
    <phoneticPr fontId="1" type="noConversion"/>
  </si>
  <si>
    <t>米漢堡系列</t>
    <phoneticPr fontId="1" type="noConversion"/>
  </si>
  <si>
    <t>牛蒡雞肉</t>
    <phoneticPr fontId="1" type="noConversion"/>
  </si>
  <si>
    <t>沙茶鮮菇</t>
    <phoneticPr fontId="1" type="noConversion"/>
  </si>
  <si>
    <t>產銷履歷-什錦鮮蔬</t>
    <phoneticPr fontId="1" type="noConversion"/>
  </si>
  <si>
    <t>產銷履歷-五目雜錦炊飯</t>
    <phoneticPr fontId="1" type="noConversion"/>
  </si>
  <si>
    <t>產銷履歷-野菇豚肉炊飯</t>
    <phoneticPr fontId="1" type="noConversion"/>
  </si>
  <si>
    <t>產銷履歷-麻油香筍炊飯</t>
    <phoneticPr fontId="1" type="noConversion"/>
  </si>
  <si>
    <t>熟飯系列</t>
    <phoneticPr fontId="1" type="noConversion"/>
  </si>
  <si>
    <t>炊飯系列</t>
    <phoneticPr fontId="1" type="noConversion"/>
  </si>
  <si>
    <t>喜生五穀熟飯</t>
    <phoneticPr fontId="1" type="noConversion"/>
  </si>
  <si>
    <t>喜生白飯</t>
    <phoneticPr fontId="1" type="noConversion"/>
  </si>
  <si>
    <t>產品系列</t>
    <phoneticPr fontId="1" type="noConversion"/>
  </si>
  <si>
    <t>打拋豬肉</t>
    <phoneticPr fontId="1" type="noConversion"/>
  </si>
  <si>
    <t>照燒牛肉</t>
    <phoneticPr fontId="1" type="noConversion"/>
  </si>
  <si>
    <t>青蔥辣雞</t>
    <phoneticPr fontId="1" type="noConversion"/>
  </si>
  <si>
    <t xml:space="preserve">櫻花蝦 </t>
    <phoneticPr fontId="1" type="noConversion"/>
  </si>
  <si>
    <t>4顆/包</t>
    <phoneticPr fontId="1" type="noConversion"/>
  </si>
  <si>
    <t>3入包</t>
    <phoneticPr fontId="1" type="noConversion"/>
  </si>
  <si>
    <t>90元</t>
    <phoneticPr fontId="1" type="noConversion"/>
  </si>
  <si>
    <t>5入包</t>
    <phoneticPr fontId="1" type="noConversion"/>
  </si>
  <si>
    <t>100元</t>
    <phoneticPr fontId="1" type="noConversion"/>
  </si>
  <si>
    <t>收貨人：</t>
    <phoneticPr fontId="1" type="noConversion"/>
  </si>
  <si>
    <t>收貨地址（限1處）：</t>
    <phoneticPr fontId="1" type="noConversion"/>
  </si>
  <si>
    <t>說明事項：</t>
    <phoneticPr fontId="1" type="noConversion"/>
  </si>
  <si>
    <t xml:space="preserve"> 【採用黑貓宅急便冷凍專車配送，到貨時間僅能指定時段，無法指定幾點到貨】</t>
    <phoneticPr fontId="1" type="noConversion"/>
  </si>
  <si>
    <t xml:space="preserve">（外島40包為1件，運費另計請來電或LINE詢問） </t>
    <phoneticPr fontId="1" type="noConversion"/>
  </si>
  <si>
    <t>5.歡迎來電客服專線訂購：0800-80-2680</t>
    <phoneticPr fontId="1" type="noConversion"/>
  </si>
  <si>
    <t>地址：新北市樹林區佳園路2段17-1號       Tel：0800-80-2680   Fax：(02)2668-5357</t>
    <phoneticPr fontId="1" type="noConversion"/>
  </si>
  <si>
    <t>飯糰系列</t>
    <phoneticPr fontId="1" type="noConversion"/>
  </si>
  <si>
    <r>
      <t xml:space="preserve">冠軍年輪飯糰 </t>
    </r>
    <r>
      <rPr>
        <b/>
        <sz val="12"/>
        <color rgb="FFFF0000"/>
        <rFont val="微軟正黑體"/>
        <family val="2"/>
        <charset val="136"/>
      </rPr>
      <t>New</t>
    </r>
    <phoneticPr fontId="1" type="noConversion"/>
  </si>
  <si>
    <t>冠軍鹹豬肉飯糰</t>
    <phoneticPr fontId="1" type="noConversion"/>
  </si>
  <si>
    <t>59元</t>
    <phoneticPr fontId="1" type="noConversion"/>
  </si>
  <si>
    <t>55元</t>
    <phoneticPr fontId="1" type="noConversion"/>
  </si>
  <si>
    <t>單入盒</t>
    <phoneticPr fontId="1" type="noConversion"/>
  </si>
  <si>
    <t>單入包</t>
    <phoneticPr fontId="1" type="noConversion"/>
  </si>
  <si>
    <r>
      <t xml:space="preserve">京醬肉絲 </t>
    </r>
    <r>
      <rPr>
        <sz val="12"/>
        <color rgb="FFFF0000"/>
        <rFont val="微軟正黑體"/>
        <family val="2"/>
        <charset val="136"/>
      </rPr>
      <t>New</t>
    </r>
    <phoneticPr fontId="1" type="noConversion"/>
  </si>
  <si>
    <r>
      <t>照燒雞肉</t>
    </r>
    <r>
      <rPr>
        <sz val="12"/>
        <color rgb="FFFF0000"/>
        <rFont val="微軟正黑體"/>
        <family val="2"/>
        <charset val="136"/>
      </rPr>
      <t>New</t>
    </r>
    <phoneticPr fontId="1" type="noConversion"/>
  </si>
  <si>
    <t>4.歡迎加入官方訂購LINE ID：@qnq3115m</t>
    <phoneticPr fontId="1" type="noConversion"/>
  </si>
  <si>
    <t>喜生米漢堡       訂購單</t>
    <phoneticPr fontId="1" type="noConversion"/>
  </si>
  <si>
    <t>地址：新北市樹林區佳園路2段17-1號       Tel：0800-80-2680   Fax：(02)2668-5357</t>
    <phoneticPr fontId="1" type="noConversion"/>
  </si>
  <si>
    <t>產品系列</t>
    <phoneticPr fontId="1" type="noConversion"/>
  </si>
  <si>
    <t>產品品名</t>
    <phoneticPr fontId="1" type="noConversion"/>
  </si>
  <si>
    <t>規格</t>
    <phoneticPr fontId="1" type="noConversion"/>
  </si>
  <si>
    <t>數量/包</t>
    <phoneticPr fontId="1" type="noConversion"/>
  </si>
  <si>
    <t>售價</t>
    <phoneticPr fontId="1" type="noConversion"/>
  </si>
  <si>
    <t>金額</t>
    <phoneticPr fontId="1" type="noConversion"/>
  </si>
  <si>
    <t>飯糰系列</t>
    <phoneticPr fontId="1" type="noConversion"/>
  </si>
  <si>
    <r>
      <t xml:space="preserve">冠軍年輪飯糰 </t>
    </r>
    <r>
      <rPr>
        <b/>
        <sz val="12"/>
        <color rgb="FFFF0000"/>
        <rFont val="微軟正黑體"/>
        <family val="2"/>
        <charset val="136"/>
      </rPr>
      <t>New</t>
    </r>
    <phoneticPr fontId="1" type="noConversion"/>
  </si>
  <si>
    <t>單入盒</t>
    <phoneticPr fontId="1" type="noConversion"/>
  </si>
  <si>
    <t>59元</t>
    <phoneticPr fontId="1" type="noConversion"/>
  </si>
  <si>
    <t>冠軍鹹豬肉飯糰</t>
    <phoneticPr fontId="1" type="noConversion"/>
  </si>
  <si>
    <t>單入包</t>
    <phoneticPr fontId="1" type="noConversion"/>
  </si>
  <si>
    <t>55元</t>
    <phoneticPr fontId="1" type="noConversion"/>
  </si>
  <si>
    <t xml:space="preserve">櫻花蝦 </t>
    <phoneticPr fontId="1" type="noConversion"/>
  </si>
  <si>
    <t>4顆/包</t>
    <phoneticPr fontId="1" type="noConversion"/>
  </si>
  <si>
    <t>208元</t>
    <phoneticPr fontId="1" type="noConversion"/>
  </si>
  <si>
    <t>打拋豬肉</t>
    <phoneticPr fontId="1" type="noConversion"/>
  </si>
  <si>
    <t>照燒牛肉</t>
    <phoneticPr fontId="1" type="noConversion"/>
  </si>
  <si>
    <t>青蔥辣雞</t>
    <phoneticPr fontId="1" type="noConversion"/>
  </si>
  <si>
    <t>米漢堡系列</t>
    <phoneticPr fontId="1" type="noConversion"/>
  </si>
  <si>
    <t>日式牛丼(洋蔥牛肉)</t>
    <phoneticPr fontId="1" type="noConversion"/>
  </si>
  <si>
    <t>3個/包</t>
    <phoneticPr fontId="1" type="noConversion"/>
  </si>
  <si>
    <t>195元</t>
    <phoneticPr fontId="1" type="noConversion"/>
  </si>
  <si>
    <t>沙茶牛肉</t>
    <phoneticPr fontId="1" type="noConversion"/>
  </si>
  <si>
    <t>薑燒豬肉 (和風豬肉)</t>
    <phoneticPr fontId="1" type="noConversion"/>
  </si>
  <si>
    <t>洋蔥豬肉</t>
    <phoneticPr fontId="1" type="noConversion"/>
  </si>
  <si>
    <t>黑胡椒豬肉</t>
    <phoneticPr fontId="1" type="noConversion"/>
  </si>
  <si>
    <r>
      <t xml:space="preserve">京醬肉絲 </t>
    </r>
    <r>
      <rPr>
        <sz val="12"/>
        <color rgb="FFFF0000"/>
        <rFont val="微軟正黑體"/>
        <family val="2"/>
        <charset val="136"/>
      </rPr>
      <t>New</t>
    </r>
    <phoneticPr fontId="1" type="noConversion"/>
  </si>
  <si>
    <r>
      <t>照燒雞肉</t>
    </r>
    <r>
      <rPr>
        <sz val="12"/>
        <color rgb="FFFF0000"/>
        <rFont val="微軟正黑體"/>
        <family val="2"/>
        <charset val="136"/>
      </rPr>
      <t>New</t>
    </r>
    <phoneticPr fontId="1" type="noConversion"/>
  </si>
  <si>
    <t>三杯雞肉</t>
    <phoneticPr fontId="1" type="noConversion"/>
  </si>
  <si>
    <t>195元</t>
    <phoneticPr fontId="1" type="noConversion"/>
  </si>
  <si>
    <t>牛蒡雞肉</t>
    <phoneticPr fontId="1" type="noConversion"/>
  </si>
  <si>
    <t>3個/包</t>
    <phoneticPr fontId="1" type="noConversion"/>
  </si>
  <si>
    <t>紅藜麥三杯鮮菇</t>
    <phoneticPr fontId="1" type="noConversion"/>
  </si>
  <si>
    <t>紅藜麥牛蒡雜錦</t>
    <phoneticPr fontId="1" type="noConversion"/>
  </si>
  <si>
    <t>沙茶鮮菇</t>
    <phoneticPr fontId="1" type="noConversion"/>
  </si>
  <si>
    <t>產銷履歷-什錦鮮蔬</t>
    <phoneticPr fontId="1" type="noConversion"/>
  </si>
  <si>
    <t>3個/盒</t>
    <phoneticPr fontId="1" type="noConversion"/>
  </si>
  <si>
    <t>熟飯系列</t>
    <phoneticPr fontId="1" type="noConversion"/>
  </si>
  <si>
    <t>喜生五穀熟飯</t>
    <phoneticPr fontId="1" type="noConversion"/>
  </si>
  <si>
    <t>3入包</t>
    <phoneticPr fontId="1" type="noConversion"/>
  </si>
  <si>
    <t>90元</t>
    <phoneticPr fontId="1" type="noConversion"/>
  </si>
  <si>
    <t>喜生白飯</t>
    <phoneticPr fontId="1" type="noConversion"/>
  </si>
  <si>
    <t>5入包</t>
    <phoneticPr fontId="1" type="noConversion"/>
  </si>
  <si>
    <t>100元</t>
    <phoneticPr fontId="1" type="noConversion"/>
  </si>
  <si>
    <t>炊飯系列</t>
    <phoneticPr fontId="1" type="noConversion"/>
  </si>
  <si>
    <t>產銷履歷-五目雜錦炊飯</t>
    <phoneticPr fontId="1" type="noConversion"/>
  </si>
  <si>
    <t>3入/盒</t>
    <phoneticPr fontId="1" type="noConversion"/>
  </si>
  <si>
    <t>150元</t>
    <phoneticPr fontId="1" type="noConversion"/>
  </si>
  <si>
    <t>產銷履歷-野菇豚肉炊飯</t>
    <phoneticPr fontId="1" type="noConversion"/>
  </si>
  <si>
    <t>160元</t>
    <phoneticPr fontId="1" type="noConversion"/>
  </si>
  <si>
    <t>產銷履歷-麻油香筍炊飯</t>
    <phoneticPr fontId="1" type="noConversion"/>
  </si>
  <si>
    <t>3入/盒</t>
    <phoneticPr fontId="1" type="noConversion"/>
  </si>
  <si>
    <t>150元</t>
    <phoneticPr fontId="1" type="noConversion"/>
  </si>
  <si>
    <t>元</t>
    <phoneticPr fontId="1" type="noConversion"/>
  </si>
  <si>
    <t>加運費（$200）</t>
    <phoneticPr fontId="1" type="noConversion"/>
  </si>
  <si>
    <t>總金額</t>
    <phoneticPr fontId="1" type="noConversion"/>
  </si>
  <si>
    <t>收貨人：</t>
    <phoneticPr fontId="1" type="noConversion"/>
  </si>
  <si>
    <t>電話：</t>
    <phoneticPr fontId="1" type="noConversion"/>
  </si>
  <si>
    <t>手機：</t>
    <phoneticPr fontId="1" type="noConversion"/>
  </si>
  <si>
    <t>收貨地址（限1處）：</t>
    <phoneticPr fontId="1" type="noConversion"/>
  </si>
  <si>
    <t>說明事項：</t>
    <phoneticPr fontId="1" type="noConversion"/>
  </si>
  <si>
    <t>1. 訂購滿 $3000免運費：未滿$3000需付200元運費</t>
    <phoneticPr fontId="1" type="noConversion"/>
  </si>
  <si>
    <t xml:space="preserve">（外島40包為1件，運費另計請來電或LINE詢問） </t>
    <phoneticPr fontId="1" type="noConversion"/>
  </si>
  <si>
    <t xml:space="preserve"> 【採用黑貓宅急便冷凍專車配送，到貨時間僅能指定時段，無法指定幾點到貨】</t>
    <phoneticPr fontId="1" type="noConversion"/>
  </si>
  <si>
    <t>2.匯款帳號：中國信託（822） 敦南分行   喜生食品工業股份有限公司</t>
    <phoneticPr fontId="1" type="noConversion"/>
  </si>
  <si>
    <t xml:space="preserve">   帳號：1635-4029-9959</t>
    <phoneticPr fontId="1" type="noConversion"/>
  </si>
  <si>
    <t>3.以下連結喜生官網開放刷卡訂購，歡迎至網路下單刷卡購買</t>
    <phoneticPr fontId="1" type="noConversion"/>
  </si>
  <si>
    <t>http://www.sisheng.com.tw/products</t>
    <phoneticPr fontId="1" type="noConversion"/>
  </si>
  <si>
    <t>4.歡迎加入官方訂購LINE ID：@qnq3115m</t>
    <phoneticPr fontId="1" type="noConversion"/>
  </si>
  <si>
    <t>5.歡迎來電客服專線訂購：0800-80-2680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</si>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</sst>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b/>
      <sz val="28"/>
      <color theme="1"/>
      <name val="微軟正黑體"/>
      <family val="2"/>
      <charset val="136"/>
    </font>
    <font>
      <sz val="20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u/>
      <sz val="12"/>
      <color theme="10"/>
      <name val="微軟正黑體"/>
      <family val="2"/>
      <charset val="136"/>
    </font>
    <font>
      <sz val="12"/>
      <color rgb="FFFF0000"/>
      <name val="微軟正黑體"/>
      <family val="2"/>
      <charset val="136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0" fontId="7" fillId="0" borderId="0" xfId="1" applyFont="1">
      <alignment vertical="center"/>
    </xf>
    <xf numFmtId="0" fontId="8" fillId="0" borderId="0" xfId="0" applyFo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>
      <alignment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" xfId="0" applyFont="1" applyFill="1" applyBorder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525114</xdr:colOff>
      <xdr:row>35</xdr:row>
      <xdr:rowOff>70485</xdr:rowOff>
    </xdr:from>
    <xdr:to>
      <xdr:col>6</xdr:col>
      <xdr:colOff>706754</xdr:colOff>
      <xdr:row>42</xdr:row>
      <xdr:rowOff>16388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3B2FE5F7-816B-4D5F-925A-0610FF00B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964" y="8985885"/>
          <a:ext cx="1534190" cy="13460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525114</xdr:colOff>
      <xdr:row>35</xdr:row>
      <xdr:rowOff>70485</xdr:rowOff>
    </xdr:from>
    <xdr:to>
      <xdr:col>6</xdr:col>
      <xdr:colOff>706754</xdr:colOff>
      <xdr:row>42</xdr:row>
      <xdr:rowOff>16388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4799420E-3A1F-4191-B9ED-313CFD923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2374" y="9062085"/>
          <a:ext cx="1400840" cy="1386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sheng.com.tw/produc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isheng.com.tw/produc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tabSelected="1" workbookViewId="0">
      <selection activeCell="F32" sqref="F32"/>
    </sheetView>
  </sheetViews>
  <sheetFormatPr defaultColWidth="8.88671875" defaultRowHeight="15.6" x14ac:dyDescent="0.3"/>
  <cols>
    <col min="1" max="1" width="14.33203125" style="2" customWidth="1"/>
    <col min="2" max="2" width="29.109375" style="15" customWidth="1"/>
    <col min="3" max="3" width="12.88671875" style="2" customWidth="1"/>
    <col min="4" max="4" width="12.88671875" style="2" bestFit="1" customWidth="1"/>
    <col min="5" max="6" width="8.88671875" style="2"/>
    <col min="7" max="7" width="12.88671875" style="2" bestFit="1" customWidth="1"/>
    <col min="8" max="16384" width="8.88671875" style="2"/>
  </cols>
  <sheetData>
    <row r="1" spans="1:8" ht="41.4" customHeight="1" x14ac:dyDescent="0.3">
      <c r="A1" s="44" t="s">
        <v>63</v>
      </c>
      <c r="B1" s="44"/>
      <c r="C1" s="44"/>
      <c r="D1" s="44"/>
      <c r="E1" s="44"/>
      <c r="F1" s="44"/>
      <c r="G1" s="44"/>
      <c r="H1" s="1"/>
    </row>
    <row r="2" spans="1:8" ht="23.1" customHeight="1" thickBot="1" x14ac:dyDescent="0.35">
      <c r="A2" s="45" t="s">
        <v>64</v>
      </c>
      <c r="B2" s="45"/>
      <c r="C2" s="45"/>
      <c r="D2" s="45"/>
      <c r="E2" s="45"/>
      <c r="F2" s="45"/>
      <c r="G2" s="45"/>
    </row>
    <row r="3" spans="1:8" ht="21" customHeight="1" x14ac:dyDescent="0.3">
      <c r="A3" s="3" t="s">
        <v>65</v>
      </c>
      <c r="B3" s="14" t="s">
        <v>66</v>
      </c>
      <c r="C3" s="14" t="s">
        <v>67</v>
      </c>
      <c r="D3" s="14" t="s">
        <v>68</v>
      </c>
      <c r="E3" s="14" t="s">
        <v>69</v>
      </c>
      <c r="F3" s="46" t="s">
        <v>70</v>
      </c>
      <c r="G3" s="47"/>
    </row>
    <row r="4" spans="1:8" ht="21" customHeight="1" x14ac:dyDescent="0.3">
      <c r="A4" s="48" t="s">
        <v>71</v>
      </c>
      <c r="B4" s="20" t="s">
        <v>72</v>
      </c>
      <c r="C4" s="20" t="s">
        <v>73</v>
      </c>
      <c r="D4" s="21"/>
      <c r="E4" s="20" t="s">
        <v>74</v>
      </c>
      <c r="F4" s="52">
        <f>59*D4</f>
        <v>0</v>
      </c>
      <c r="G4" s="53"/>
    </row>
    <row r="5" spans="1:8" ht="21" customHeight="1" x14ac:dyDescent="0.3">
      <c r="A5" s="49"/>
      <c r="B5" s="20" t="s">
        <v>75</v>
      </c>
      <c r="C5" s="20" t="s">
        <v>76</v>
      </c>
      <c r="D5" s="21"/>
      <c r="E5" s="20" t="s">
        <v>77</v>
      </c>
      <c r="F5" s="52">
        <f>55*D5</f>
        <v>0</v>
      </c>
      <c r="G5" s="53"/>
    </row>
    <row r="6" spans="1:8" ht="21" customHeight="1" x14ac:dyDescent="0.3">
      <c r="A6" s="49"/>
      <c r="B6" s="20" t="s">
        <v>78</v>
      </c>
      <c r="C6" s="20" t="s">
        <v>79</v>
      </c>
      <c r="D6" s="21"/>
      <c r="E6" s="20" t="s">
        <v>80</v>
      </c>
      <c r="F6" s="52">
        <f>208*D6</f>
        <v>0</v>
      </c>
      <c r="G6" s="53"/>
    </row>
    <row r="7" spans="1:8" ht="21" customHeight="1" x14ac:dyDescent="0.3">
      <c r="A7" s="50"/>
      <c r="B7" s="20" t="s">
        <v>81</v>
      </c>
      <c r="C7" s="20" t="s">
        <v>79</v>
      </c>
      <c r="D7" s="21"/>
      <c r="E7" s="20" t="s">
        <v>80</v>
      </c>
      <c r="F7" s="52">
        <f>208*D7</f>
        <v>0</v>
      </c>
      <c r="G7" s="53"/>
    </row>
    <row r="8" spans="1:8" ht="21" customHeight="1" x14ac:dyDescent="0.3">
      <c r="A8" s="50"/>
      <c r="B8" s="20" t="s">
        <v>82</v>
      </c>
      <c r="C8" s="20" t="s">
        <v>79</v>
      </c>
      <c r="D8" s="21"/>
      <c r="E8" s="20" t="s">
        <v>80</v>
      </c>
      <c r="F8" s="52">
        <f>208*D8</f>
        <v>0</v>
      </c>
      <c r="G8" s="53"/>
    </row>
    <row r="9" spans="1:8" ht="21" customHeight="1" x14ac:dyDescent="0.3">
      <c r="A9" s="51"/>
      <c r="B9" s="20" t="s">
        <v>83</v>
      </c>
      <c r="C9" s="20" t="s">
        <v>79</v>
      </c>
      <c r="D9" s="21"/>
      <c r="E9" s="20" t="s">
        <v>80</v>
      </c>
      <c r="F9" s="52">
        <f>208*D9</f>
        <v>0</v>
      </c>
      <c r="G9" s="53"/>
    </row>
    <row r="10" spans="1:8" ht="21" customHeight="1" x14ac:dyDescent="0.3">
      <c r="A10" s="42" t="s">
        <v>84</v>
      </c>
      <c r="B10" s="22" t="s">
        <v>85</v>
      </c>
      <c r="C10" s="22" t="s">
        <v>86</v>
      </c>
      <c r="D10" s="23"/>
      <c r="E10" s="22" t="s">
        <v>87</v>
      </c>
      <c r="F10" s="36">
        <f>195*D10</f>
        <v>0</v>
      </c>
      <c r="G10" s="37"/>
    </row>
    <row r="11" spans="1:8" ht="21" customHeight="1" x14ac:dyDescent="0.3">
      <c r="A11" s="43"/>
      <c r="B11" s="22" t="s">
        <v>88</v>
      </c>
      <c r="C11" s="22" t="s">
        <v>86</v>
      </c>
      <c r="D11" s="23"/>
      <c r="E11" s="22" t="s">
        <v>87</v>
      </c>
      <c r="F11" s="36">
        <f t="shared" ref="F11:F22" si="0">195*D11</f>
        <v>0</v>
      </c>
      <c r="G11" s="37"/>
    </row>
    <row r="12" spans="1:8" ht="21" customHeight="1" x14ac:dyDescent="0.3">
      <c r="A12" s="43"/>
      <c r="B12" s="22" t="s">
        <v>89</v>
      </c>
      <c r="C12" s="22" t="s">
        <v>86</v>
      </c>
      <c r="D12" s="23"/>
      <c r="E12" s="22" t="s">
        <v>87</v>
      </c>
      <c r="F12" s="36">
        <f t="shared" si="0"/>
        <v>0</v>
      </c>
      <c r="G12" s="37"/>
    </row>
    <row r="13" spans="1:8" ht="21" customHeight="1" x14ac:dyDescent="0.3">
      <c r="A13" s="43"/>
      <c r="B13" s="22" t="s">
        <v>90</v>
      </c>
      <c r="C13" s="22" t="s">
        <v>86</v>
      </c>
      <c r="D13" s="23"/>
      <c r="E13" s="22" t="s">
        <v>87</v>
      </c>
      <c r="F13" s="36">
        <f t="shared" si="0"/>
        <v>0</v>
      </c>
      <c r="G13" s="37"/>
    </row>
    <row r="14" spans="1:8" ht="21" customHeight="1" x14ac:dyDescent="0.3">
      <c r="A14" s="43"/>
      <c r="B14" s="22" t="s">
        <v>91</v>
      </c>
      <c r="C14" s="22" t="s">
        <v>86</v>
      </c>
      <c r="D14" s="23"/>
      <c r="E14" s="22" t="s">
        <v>87</v>
      </c>
      <c r="F14" s="36">
        <f t="shared" si="0"/>
        <v>0</v>
      </c>
      <c r="G14" s="37"/>
    </row>
    <row r="15" spans="1:8" ht="21" customHeight="1" x14ac:dyDescent="0.3">
      <c r="A15" s="43"/>
      <c r="B15" s="22" t="s">
        <v>92</v>
      </c>
      <c r="C15" s="22" t="s">
        <v>86</v>
      </c>
      <c r="D15" s="23"/>
      <c r="E15" s="22" t="s">
        <v>87</v>
      </c>
      <c r="F15" s="36">
        <f t="shared" si="0"/>
        <v>0</v>
      </c>
      <c r="G15" s="37"/>
    </row>
    <row r="16" spans="1:8" ht="21" customHeight="1" x14ac:dyDescent="0.3">
      <c r="A16" s="43"/>
      <c r="B16" s="22" t="s">
        <v>93</v>
      </c>
      <c r="C16" s="22" t="s">
        <v>86</v>
      </c>
      <c r="D16" s="23"/>
      <c r="E16" s="22" t="s">
        <v>87</v>
      </c>
      <c r="F16" s="36">
        <f t="shared" si="0"/>
        <v>0</v>
      </c>
      <c r="G16" s="37"/>
    </row>
    <row r="17" spans="1:7" ht="20.100000000000001" customHeight="1" x14ac:dyDescent="0.3">
      <c r="A17" s="43"/>
      <c r="B17" s="22" t="s">
        <v>94</v>
      </c>
      <c r="C17" s="22" t="s">
        <v>86</v>
      </c>
      <c r="D17" s="23"/>
      <c r="E17" s="22" t="s">
        <v>95</v>
      </c>
      <c r="F17" s="36">
        <f t="shared" si="0"/>
        <v>0</v>
      </c>
      <c r="G17" s="37"/>
    </row>
    <row r="18" spans="1:7" ht="20.100000000000001" customHeight="1" x14ac:dyDescent="0.3">
      <c r="A18" s="43"/>
      <c r="B18" s="22" t="s">
        <v>96</v>
      </c>
      <c r="C18" s="22" t="s">
        <v>97</v>
      </c>
      <c r="D18" s="23"/>
      <c r="E18" s="22" t="s">
        <v>95</v>
      </c>
      <c r="F18" s="36">
        <f t="shared" si="0"/>
        <v>0</v>
      </c>
      <c r="G18" s="37"/>
    </row>
    <row r="19" spans="1:7" ht="20.100000000000001" customHeight="1" x14ac:dyDescent="0.3">
      <c r="A19" s="43"/>
      <c r="B19" s="22" t="s">
        <v>98</v>
      </c>
      <c r="C19" s="22" t="s">
        <v>86</v>
      </c>
      <c r="D19" s="23"/>
      <c r="E19" s="22" t="s">
        <v>87</v>
      </c>
      <c r="F19" s="36">
        <f t="shared" si="0"/>
        <v>0</v>
      </c>
      <c r="G19" s="37"/>
    </row>
    <row r="20" spans="1:7" ht="20.100000000000001" customHeight="1" x14ac:dyDescent="0.3">
      <c r="A20" s="43"/>
      <c r="B20" s="22" t="s">
        <v>99</v>
      </c>
      <c r="C20" s="22" t="s">
        <v>86</v>
      </c>
      <c r="D20" s="23"/>
      <c r="E20" s="22" t="s">
        <v>87</v>
      </c>
      <c r="F20" s="36">
        <f t="shared" si="0"/>
        <v>0</v>
      </c>
      <c r="G20" s="37"/>
    </row>
    <row r="21" spans="1:7" ht="20.100000000000001" customHeight="1" x14ac:dyDescent="0.3">
      <c r="A21" s="43"/>
      <c r="B21" s="22" t="s">
        <v>100</v>
      </c>
      <c r="C21" s="22" t="s">
        <v>86</v>
      </c>
      <c r="D21" s="23"/>
      <c r="E21" s="22" t="s">
        <v>87</v>
      </c>
      <c r="F21" s="36">
        <f t="shared" si="0"/>
        <v>0</v>
      </c>
      <c r="G21" s="37"/>
    </row>
    <row r="22" spans="1:7" ht="20.100000000000001" customHeight="1" x14ac:dyDescent="0.3">
      <c r="A22" s="43"/>
      <c r="B22" s="22" t="s">
        <v>101</v>
      </c>
      <c r="C22" s="22" t="s">
        <v>102</v>
      </c>
      <c r="D22" s="23"/>
      <c r="E22" s="22" t="s">
        <v>87</v>
      </c>
      <c r="F22" s="36">
        <f t="shared" si="0"/>
        <v>0</v>
      </c>
      <c r="G22" s="37"/>
    </row>
    <row r="23" spans="1:7" ht="20.100000000000001" customHeight="1" x14ac:dyDescent="0.3">
      <c r="A23" s="38" t="s">
        <v>103</v>
      </c>
      <c r="B23" s="24" t="s">
        <v>104</v>
      </c>
      <c r="C23" s="24" t="s">
        <v>105</v>
      </c>
      <c r="D23" s="25"/>
      <c r="E23" s="24" t="s">
        <v>106</v>
      </c>
      <c r="F23" s="40">
        <f>D23*90</f>
        <v>0</v>
      </c>
      <c r="G23" s="41"/>
    </row>
    <row r="24" spans="1:7" ht="20.100000000000001" customHeight="1" x14ac:dyDescent="0.3">
      <c r="A24" s="39"/>
      <c r="B24" s="24" t="s">
        <v>107</v>
      </c>
      <c r="C24" s="24" t="s">
        <v>108</v>
      </c>
      <c r="D24" s="25"/>
      <c r="E24" s="24" t="s">
        <v>109</v>
      </c>
      <c r="F24" s="40">
        <f>D24*100</f>
        <v>0</v>
      </c>
      <c r="G24" s="41"/>
    </row>
    <row r="25" spans="1:7" ht="20.100000000000001" customHeight="1" x14ac:dyDescent="0.3">
      <c r="A25" s="31" t="s">
        <v>110</v>
      </c>
      <c r="B25" s="26" t="s">
        <v>111</v>
      </c>
      <c r="C25" s="26" t="s">
        <v>112</v>
      </c>
      <c r="D25" s="27"/>
      <c r="E25" s="26" t="s">
        <v>113</v>
      </c>
      <c r="F25" s="34">
        <f>D25*150</f>
        <v>0</v>
      </c>
      <c r="G25" s="35"/>
    </row>
    <row r="26" spans="1:7" ht="20.100000000000001" customHeight="1" x14ac:dyDescent="0.3">
      <c r="A26" s="32"/>
      <c r="B26" s="26" t="s">
        <v>114</v>
      </c>
      <c r="C26" s="26" t="s">
        <v>112</v>
      </c>
      <c r="D26" s="27"/>
      <c r="E26" s="26" t="s">
        <v>115</v>
      </c>
      <c r="F26" s="34">
        <f>D26*160</f>
        <v>0</v>
      </c>
      <c r="G26" s="35"/>
    </row>
    <row r="27" spans="1:7" ht="20.100000000000001" customHeight="1" x14ac:dyDescent="0.3">
      <c r="A27" s="33"/>
      <c r="B27" s="26" t="s">
        <v>116</v>
      </c>
      <c r="C27" s="26" t="s">
        <v>117</v>
      </c>
      <c r="D27" s="27"/>
      <c r="E27" s="26" t="s">
        <v>118</v>
      </c>
      <c r="F27" s="34">
        <f>D27*150</f>
        <v>0</v>
      </c>
      <c r="G27" s="35"/>
    </row>
    <row r="28" spans="1:7" ht="20.100000000000001" customHeight="1" x14ac:dyDescent="0.3">
      <c r="A28" s="17"/>
      <c r="B28" s="4"/>
      <c r="C28" s="4"/>
      <c r="D28" s="4" t="s">
        <v>70</v>
      </c>
      <c r="E28" s="4"/>
      <c r="F28" s="4">
        <f>SUM(F4:F27)</f>
        <v>0</v>
      </c>
      <c r="G28" s="5" t="s">
        <v>119</v>
      </c>
    </row>
    <row r="29" spans="1:7" ht="20.100000000000001" customHeight="1" thickBot="1" x14ac:dyDescent="0.35">
      <c r="A29" s="18"/>
      <c r="B29" s="6"/>
      <c r="C29" s="6"/>
      <c r="D29" s="6" t="s">
        <v>120</v>
      </c>
      <c r="E29" s="6"/>
      <c r="F29" s="7" t="str">
        <f>IF(F28&gt;3000,"0","200")</f>
        <v>200</v>
      </c>
      <c r="G29" s="8" t="s">
        <v>119</v>
      </c>
    </row>
    <row r="30" spans="1:7" ht="20.100000000000001" customHeight="1" thickBot="1" x14ac:dyDescent="0.35">
      <c r="A30" s="19"/>
      <c r="B30" s="9"/>
      <c r="C30" s="9"/>
      <c r="D30" s="10" t="s">
        <v>121</v>
      </c>
      <c r="E30" s="10"/>
      <c r="F30" s="10">
        <f>SUM(F28+F29)</f>
        <v>200</v>
      </c>
      <c r="G30" s="11" t="s">
        <v>119</v>
      </c>
    </row>
    <row r="31" spans="1:7" ht="8.25" customHeight="1" x14ac:dyDescent="0.3"/>
    <row r="32" spans="1:7" ht="16.350000000000001" customHeight="1" x14ac:dyDescent="0.3">
      <c r="A32" s="2" t="s">
        <v>122</v>
      </c>
      <c r="B32" s="2"/>
      <c r="C32" s="2" t="s">
        <v>123</v>
      </c>
      <c r="E32" s="2" t="s">
        <v>124</v>
      </c>
    </row>
    <row r="33" spans="1:4" ht="16.350000000000001" customHeight="1" x14ac:dyDescent="0.3">
      <c r="A33" s="2" t="s">
        <v>125</v>
      </c>
      <c r="B33" s="2"/>
    </row>
    <row r="34" spans="1:4" ht="16.350000000000001" customHeight="1" x14ac:dyDescent="0.3">
      <c r="A34" s="2" t="s">
        <v>126</v>
      </c>
    </row>
    <row r="35" spans="1:4" ht="16.350000000000001" customHeight="1" x14ac:dyDescent="0.3">
      <c r="A35" s="2" t="s">
        <v>127</v>
      </c>
    </row>
    <row r="36" spans="1:4" ht="16.350000000000001" customHeight="1" x14ac:dyDescent="0.3">
      <c r="A36" s="2" t="s">
        <v>128</v>
      </c>
    </row>
    <row r="37" spans="1:4" ht="16.350000000000001" customHeight="1" x14ac:dyDescent="0.3">
      <c r="A37" s="2" t="s">
        <v>129</v>
      </c>
    </row>
    <row r="38" spans="1:4" ht="16.350000000000001" customHeight="1" x14ac:dyDescent="0.3">
      <c r="A38" s="2" t="s">
        <v>130</v>
      </c>
    </row>
    <row r="39" spans="1:4" ht="16.350000000000001" customHeight="1" x14ac:dyDescent="0.3">
      <c r="A39" s="2" t="s">
        <v>131</v>
      </c>
    </row>
    <row r="40" spans="1:4" ht="16.350000000000001" customHeight="1" x14ac:dyDescent="0.3">
      <c r="A40" s="2" t="s">
        <v>132</v>
      </c>
    </row>
    <row r="41" spans="1:4" ht="16.350000000000001" customHeight="1" x14ac:dyDescent="0.3">
      <c r="A41" s="12" t="s">
        <v>133</v>
      </c>
      <c r="B41" s="16"/>
    </row>
    <row r="42" spans="1:4" ht="16.350000000000001" customHeight="1" x14ac:dyDescent="0.3">
      <c r="A42" s="2" t="s">
        <v>134</v>
      </c>
    </row>
    <row r="43" spans="1:4" ht="16.350000000000001" customHeight="1" x14ac:dyDescent="0.3">
      <c r="A43" s="2" t="s">
        <v>135</v>
      </c>
    </row>
    <row r="45" spans="1:4" ht="15.6" customHeight="1" x14ac:dyDescent="0.3">
      <c r="D45" s="13"/>
    </row>
  </sheetData>
  <mergeCells count="31">
    <mergeCell ref="A1:G1"/>
    <mergeCell ref="A2:G2"/>
    <mergeCell ref="F3:G3"/>
    <mergeCell ref="A4:A9"/>
    <mergeCell ref="F4:G4"/>
    <mergeCell ref="F5:G5"/>
    <mergeCell ref="F6:G6"/>
    <mergeCell ref="F7:G7"/>
    <mergeCell ref="F8:G8"/>
    <mergeCell ref="F9:G9"/>
    <mergeCell ref="F14:G14"/>
    <mergeCell ref="F15:G15"/>
    <mergeCell ref="F16:G16"/>
    <mergeCell ref="F17:G17"/>
    <mergeCell ref="F18:G18"/>
    <mergeCell ref="A25:A27"/>
    <mergeCell ref="F25:G25"/>
    <mergeCell ref="F26:G26"/>
    <mergeCell ref="F27:G27"/>
    <mergeCell ref="F19:G19"/>
    <mergeCell ref="F20:G20"/>
    <mergeCell ref="F21:G21"/>
    <mergeCell ref="F22:G22"/>
    <mergeCell ref="A23:A24"/>
    <mergeCell ref="F23:G23"/>
    <mergeCell ref="F24:G24"/>
    <mergeCell ref="A10:A22"/>
    <mergeCell ref="F10:G10"/>
    <mergeCell ref="F11:G11"/>
    <mergeCell ref="F12:G12"/>
    <mergeCell ref="F13:G13"/>
  </mergeCells>
  <phoneticPr fontId="1" type="noConversion"/>
  <hyperlinks>
    <hyperlink ref="A41" r:id="rId1" xr:uid="{00000000-0004-0000-0100-000000000000}"/>
  </hyperlinks>
  <pageMargins left="0.19685039370078741" right="0.19685039370078741" top="0.15748031496062992" bottom="0.15748031496062992" header="7.874015748031496E-2" footer="7.874015748031496E-2"/>
  <pageSetup paperSize="9" orientation="portrait" horizontalDpi="360" verticalDpi="36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EA08B-19DE-4364-AE48-2CCA51EFDCC6}">
  <dimension ref="A1:H45"/>
  <sheetViews>
    <sheetView workbookViewId="0">
      <selection activeCell="D26" sqref="D26"/>
    </sheetView>
  </sheetViews>
  <sheetFormatPr defaultColWidth="8.88671875" defaultRowHeight="15.6" x14ac:dyDescent="0.3"/>
  <cols>
    <col min="1" max="1" width="14.33203125" style="2" customWidth="1"/>
    <col min="2" max="2" width="29.109375" style="15" customWidth="1"/>
    <col min="3" max="3" width="12.88671875" style="2" customWidth="1"/>
    <col min="4" max="4" width="12.88671875" style="2" bestFit="1" customWidth="1"/>
    <col min="5" max="6" width="8.88671875" style="2"/>
    <col min="7" max="7" width="12.88671875" style="2" bestFit="1" customWidth="1"/>
    <col min="8" max="16384" width="8.88671875" style="2"/>
  </cols>
  <sheetData>
    <row r="1" spans="1:8" ht="41.4" customHeight="1" x14ac:dyDescent="0.3">
      <c r="A1" s="44" t="s">
        <v>0</v>
      </c>
      <c r="B1" s="44"/>
      <c r="C1" s="44"/>
      <c r="D1" s="44"/>
      <c r="E1" s="44"/>
      <c r="F1" s="44"/>
      <c r="G1" s="44"/>
      <c r="H1" s="1"/>
    </row>
    <row r="2" spans="1:8" ht="23.1" customHeight="1" thickBot="1" x14ac:dyDescent="0.35">
      <c r="A2" s="45" t="s">
        <v>52</v>
      </c>
      <c r="B2" s="45"/>
      <c r="C2" s="45"/>
      <c r="D2" s="45"/>
      <c r="E2" s="45"/>
      <c r="F2" s="45"/>
      <c r="G2" s="45"/>
    </row>
    <row r="3" spans="1:8" ht="21" customHeight="1" x14ac:dyDescent="0.3">
      <c r="A3" s="3" t="s">
        <v>36</v>
      </c>
      <c r="B3" s="14" t="s">
        <v>24</v>
      </c>
      <c r="C3" s="14" t="s">
        <v>1</v>
      </c>
      <c r="D3" s="14" t="s">
        <v>2</v>
      </c>
      <c r="E3" s="14" t="s">
        <v>3</v>
      </c>
      <c r="F3" s="46" t="s">
        <v>4</v>
      </c>
      <c r="G3" s="47"/>
    </row>
    <row r="4" spans="1:8" ht="21" customHeight="1" x14ac:dyDescent="0.3">
      <c r="A4" s="59" t="s">
        <v>53</v>
      </c>
      <c r="B4" s="28" t="s">
        <v>54</v>
      </c>
      <c r="C4" s="28" t="s">
        <v>58</v>
      </c>
      <c r="D4" s="29"/>
      <c r="E4" s="28" t="s">
        <v>56</v>
      </c>
      <c r="F4" s="57"/>
      <c r="G4" s="58"/>
    </row>
    <row r="5" spans="1:8" ht="21" customHeight="1" x14ac:dyDescent="0.3">
      <c r="A5" s="60"/>
      <c r="B5" s="28" t="s">
        <v>55</v>
      </c>
      <c r="C5" s="28" t="s">
        <v>59</v>
      </c>
      <c r="D5" s="29"/>
      <c r="E5" s="28" t="s">
        <v>57</v>
      </c>
      <c r="F5" s="57"/>
      <c r="G5" s="58"/>
    </row>
    <row r="6" spans="1:8" ht="21" customHeight="1" x14ac:dyDescent="0.3">
      <c r="A6" s="60"/>
      <c r="B6" s="28" t="s">
        <v>40</v>
      </c>
      <c r="C6" s="28" t="s">
        <v>41</v>
      </c>
      <c r="D6" s="29" t="s">
        <v>136</v>
      </c>
      <c r="E6" s="28" t="s">
        <v>80</v>
      </c>
      <c r="F6" s="57"/>
      <c r="G6" s="58"/>
    </row>
    <row r="7" spans="1:8" ht="21" customHeight="1" x14ac:dyDescent="0.3">
      <c r="A7" s="55"/>
      <c r="B7" s="28" t="s">
        <v>37</v>
      </c>
      <c r="C7" s="28" t="s">
        <v>41</v>
      </c>
      <c r="D7" s="29"/>
      <c r="E7" s="28" t="s">
        <v>80</v>
      </c>
      <c r="F7" s="57"/>
      <c r="G7" s="58"/>
    </row>
    <row r="8" spans="1:8" ht="21" customHeight="1" x14ac:dyDescent="0.3">
      <c r="A8" s="55"/>
      <c r="B8" s="28" t="s">
        <v>38</v>
      </c>
      <c r="C8" s="28" t="s">
        <v>41</v>
      </c>
      <c r="D8" s="29"/>
      <c r="E8" s="28" t="s">
        <v>80</v>
      </c>
      <c r="F8" s="57"/>
      <c r="G8" s="58"/>
    </row>
    <row r="9" spans="1:8" ht="21" customHeight="1" x14ac:dyDescent="0.3">
      <c r="A9" s="56"/>
      <c r="B9" s="28" t="s">
        <v>39</v>
      </c>
      <c r="C9" s="28" t="s">
        <v>41</v>
      </c>
      <c r="D9" s="29"/>
      <c r="E9" s="28" t="s">
        <v>80</v>
      </c>
      <c r="F9" s="57"/>
      <c r="G9" s="58"/>
    </row>
    <row r="10" spans="1:8" ht="21" customHeight="1" x14ac:dyDescent="0.3">
      <c r="A10" s="54" t="s">
        <v>25</v>
      </c>
      <c r="B10" s="30" t="s">
        <v>85</v>
      </c>
      <c r="C10" s="30" t="s">
        <v>5</v>
      </c>
      <c r="D10" s="29"/>
      <c r="E10" s="30" t="s">
        <v>87</v>
      </c>
      <c r="F10" s="57"/>
      <c r="G10" s="58"/>
    </row>
    <row r="11" spans="1:8" ht="21" customHeight="1" x14ac:dyDescent="0.3">
      <c r="A11" s="55"/>
      <c r="B11" s="30" t="s">
        <v>20</v>
      </c>
      <c r="C11" s="30" t="s">
        <v>5</v>
      </c>
      <c r="D11" s="29"/>
      <c r="E11" s="30" t="s">
        <v>87</v>
      </c>
      <c r="F11" s="57"/>
      <c r="G11" s="58"/>
    </row>
    <row r="12" spans="1:8" ht="21" customHeight="1" x14ac:dyDescent="0.3">
      <c r="A12" s="55"/>
      <c r="B12" s="30" t="s">
        <v>89</v>
      </c>
      <c r="C12" s="30" t="s">
        <v>5</v>
      </c>
      <c r="D12" s="29"/>
      <c r="E12" s="30" t="s">
        <v>87</v>
      </c>
      <c r="F12" s="57"/>
      <c r="G12" s="58"/>
    </row>
    <row r="13" spans="1:8" ht="21" customHeight="1" x14ac:dyDescent="0.3">
      <c r="A13" s="55"/>
      <c r="B13" s="30" t="s">
        <v>21</v>
      </c>
      <c r="C13" s="30" t="s">
        <v>5</v>
      </c>
      <c r="D13" s="29"/>
      <c r="E13" s="30" t="s">
        <v>87</v>
      </c>
      <c r="F13" s="57"/>
      <c r="G13" s="58"/>
    </row>
    <row r="14" spans="1:8" ht="21" customHeight="1" x14ac:dyDescent="0.3">
      <c r="A14" s="55"/>
      <c r="B14" s="30" t="s">
        <v>22</v>
      </c>
      <c r="C14" s="30" t="s">
        <v>5</v>
      </c>
      <c r="D14" s="29"/>
      <c r="E14" s="30" t="s">
        <v>87</v>
      </c>
      <c r="F14" s="57"/>
      <c r="G14" s="58"/>
    </row>
    <row r="15" spans="1:8" ht="21" customHeight="1" x14ac:dyDescent="0.3">
      <c r="A15" s="55"/>
      <c r="B15" s="30" t="s">
        <v>60</v>
      </c>
      <c r="C15" s="30" t="s">
        <v>5</v>
      </c>
      <c r="D15" s="29"/>
      <c r="E15" s="30" t="s">
        <v>87</v>
      </c>
      <c r="F15" s="57"/>
      <c r="G15" s="58"/>
    </row>
    <row r="16" spans="1:8" ht="21" customHeight="1" x14ac:dyDescent="0.3">
      <c r="A16" s="55"/>
      <c r="B16" s="30" t="s">
        <v>61</v>
      </c>
      <c r="C16" s="30" t="s">
        <v>5</v>
      </c>
      <c r="D16" s="29"/>
      <c r="E16" s="30" t="s">
        <v>87</v>
      </c>
      <c r="F16" s="57"/>
      <c r="G16" s="58"/>
    </row>
    <row r="17" spans="1:7" ht="20.100000000000001" customHeight="1" x14ac:dyDescent="0.3">
      <c r="A17" s="55"/>
      <c r="B17" s="30" t="s">
        <v>23</v>
      </c>
      <c r="C17" s="30" t="s">
        <v>5</v>
      </c>
      <c r="D17" s="29"/>
      <c r="E17" s="30" t="s">
        <v>87</v>
      </c>
      <c r="F17" s="57"/>
      <c r="G17" s="58"/>
    </row>
    <row r="18" spans="1:7" ht="20.100000000000001" customHeight="1" x14ac:dyDescent="0.3">
      <c r="A18" s="55"/>
      <c r="B18" s="30" t="s">
        <v>26</v>
      </c>
      <c r="C18" s="30" t="s">
        <v>5</v>
      </c>
      <c r="D18" s="29"/>
      <c r="E18" s="30" t="s">
        <v>87</v>
      </c>
      <c r="F18" s="57"/>
      <c r="G18" s="58"/>
    </row>
    <row r="19" spans="1:7" ht="20.100000000000001" customHeight="1" x14ac:dyDescent="0.3">
      <c r="A19" s="55"/>
      <c r="B19" s="30" t="s">
        <v>98</v>
      </c>
      <c r="C19" s="30" t="s">
        <v>5</v>
      </c>
      <c r="D19" s="29"/>
      <c r="E19" s="30" t="s">
        <v>87</v>
      </c>
      <c r="F19" s="57"/>
      <c r="G19" s="58"/>
    </row>
    <row r="20" spans="1:7" ht="20.100000000000001" customHeight="1" x14ac:dyDescent="0.3">
      <c r="A20" s="55"/>
      <c r="B20" s="30" t="s">
        <v>99</v>
      </c>
      <c r="C20" s="30" t="s">
        <v>5</v>
      </c>
      <c r="D20" s="29"/>
      <c r="E20" s="30" t="s">
        <v>87</v>
      </c>
      <c r="F20" s="57"/>
      <c r="G20" s="58"/>
    </row>
    <row r="21" spans="1:7" ht="20.100000000000001" customHeight="1" x14ac:dyDescent="0.3">
      <c r="A21" s="55"/>
      <c r="B21" s="30" t="s">
        <v>27</v>
      </c>
      <c r="C21" s="30" t="s">
        <v>5</v>
      </c>
      <c r="D21" s="29"/>
      <c r="E21" s="30" t="s">
        <v>87</v>
      </c>
      <c r="F21" s="57"/>
      <c r="G21" s="58"/>
    </row>
    <row r="22" spans="1:7" ht="20.100000000000001" customHeight="1" x14ac:dyDescent="0.3">
      <c r="A22" s="55"/>
      <c r="B22" s="30" t="s">
        <v>28</v>
      </c>
      <c r="C22" s="30" t="s">
        <v>19</v>
      </c>
      <c r="D22" s="29"/>
      <c r="E22" s="30" t="s">
        <v>87</v>
      </c>
      <c r="F22" s="57"/>
      <c r="G22" s="58"/>
    </row>
    <row r="23" spans="1:7" ht="20.100000000000001" customHeight="1" x14ac:dyDescent="0.3">
      <c r="A23" s="54" t="s">
        <v>32</v>
      </c>
      <c r="B23" s="30" t="s">
        <v>34</v>
      </c>
      <c r="C23" s="30" t="s">
        <v>42</v>
      </c>
      <c r="D23" s="29"/>
      <c r="E23" s="30" t="s">
        <v>43</v>
      </c>
      <c r="F23" s="57"/>
      <c r="G23" s="58"/>
    </row>
    <row r="24" spans="1:7" ht="20.100000000000001" customHeight="1" x14ac:dyDescent="0.3">
      <c r="A24" s="56"/>
      <c r="B24" s="30" t="s">
        <v>35</v>
      </c>
      <c r="C24" s="30" t="s">
        <v>44</v>
      </c>
      <c r="D24" s="29"/>
      <c r="E24" s="30" t="s">
        <v>45</v>
      </c>
      <c r="F24" s="57"/>
      <c r="G24" s="58"/>
    </row>
    <row r="25" spans="1:7" ht="20.100000000000001" customHeight="1" x14ac:dyDescent="0.3">
      <c r="A25" s="54" t="s">
        <v>33</v>
      </c>
      <c r="B25" s="30" t="s">
        <v>29</v>
      </c>
      <c r="C25" s="30" t="s">
        <v>14</v>
      </c>
      <c r="D25" s="29"/>
      <c r="E25" s="30" t="s">
        <v>16</v>
      </c>
      <c r="F25" s="57"/>
      <c r="G25" s="58"/>
    </row>
    <row r="26" spans="1:7" ht="20.100000000000001" customHeight="1" x14ac:dyDescent="0.3">
      <c r="A26" s="55"/>
      <c r="B26" s="30" t="s">
        <v>30</v>
      </c>
      <c r="C26" s="30" t="s">
        <v>14</v>
      </c>
      <c r="D26" s="29"/>
      <c r="E26" s="30" t="s">
        <v>15</v>
      </c>
      <c r="F26" s="57"/>
      <c r="G26" s="58"/>
    </row>
    <row r="27" spans="1:7" ht="20.100000000000001" customHeight="1" x14ac:dyDescent="0.3">
      <c r="A27" s="56"/>
      <c r="B27" s="30" t="s">
        <v>31</v>
      </c>
      <c r="C27" s="30" t="s">
        <v>14</v>
      </c>
      <c r="D27" s="29"/>
      <c r="E27" s="30" t="s">
        <v>16</v>
      </c>
      <c r="F27" s="57"/>
      <c r="G27" s="58"/>
    </row>
    <row r="28" spans="1:7" ht="20.100000000000001" customHeight="1" x14ac:dyDescent="0.3">
      <c r="A28" s="17"/>
      <c r="B28" s="4"/>
      <c r="C28" s="4"/>
      <c r="D28" s="4" t="s">
        <v>4</v>
      </c>
      <c r="E28" s="4"/>
      <c r="F28" s="4"/>
      <c r="G28" s="5" t="s">
        <v>6</v>
      </c>
    </row>
    <row r="29" spans="1:7" ht="20.100000000000001" customHeight="1" thickBot="1" x14ac:dyDescent="0.35">
      <c r="A29" s="18"/>
      <c r="B29" s="6"/>
      <c r="C29" s="6"/>
      <c r="D29" s="6" t="s">
        <v>17</v>
      </c>
      <c r="E29" s="6"/>
      <c r="F29" s="7"/>
      <c r="G29" s="8" t="s">
        <v>6</v>
      </c>
    </row>
    <row r="30" spans="1:7" ht="20.100000000000001" customHeight="1" thickBot="1" x14ac:dyDescent="0.35">
      <c r="A30" s="19"/>
      <c r="B30" s="9"/>
      <c r="C30" s="9"/>
      <c r="D30" s="10" t="s">
        <v>7</v>
      </c>
      <c r="E30" s="10"/>
      <c r="F30" s="10"/>
      <c r="G30" s="11" t="s">
        <v>6</v>
      </c>
    </row>
    <row r="31" spans="1:7" ht="8.25" customHeight="1" x14ac:dyDescent="0.3"/>
    <row r="32" spans="1:7" ht="16.350000000000001" customHeight="1" x14ac:dyDescent="0.3">
      <c r="A32" s="2" t="s">
        <v>46</v>
      </c>
      <c r="B32" s="2"/>
      <c r="C32" s="2" t="s">
        <v>8</v>
      </c>
      <c r="E32" s="2" t="s">
        <v>9</v>
      </c>
    </row>
    <row r="33" spans="1:4" ht="16.350000000000001" customHeight="1" x14ac:dyDescent="0.3">
      <c r="A33" s="2" t="s">
        <v>47</v>
      </c>
      <c r="B33" s="2"/>
    </row>
    <row r="34" spans="1:4" ht="16.350000000000001" customHeight="1" x14ac:dyDescent="0.3">
      <c r="A34" s="2" t="s">
        <v>48</v>
      </c>
    </row>
    <row r="35" spans="1:4" ht="16.350000000000001" customHeight="1" x14ac:dyDescent="0.3">
      <c r="A35" s="2" t="s">
        <v>18</v>
      </c>
    </row>
    <row r="36" spans="1:4" ht="16.350000000000001" customHeight="1" x14ac:dyDescent="0.3">
      <c r="A36" s="2" t="s">
        <v>50</v>
      </c>
    </row>
    <row r="37" spans="1:4" ht="16.350000000000001" customHeight="1" x14ac:dyDescent="0.3">
      <c r="A37" s="2" t="s">
        <v>49</v>
      </c>
    </row>
    <row r="38" spans="1:4" ht="16.350000000000001" customHeight="1" x14ac:dyDescent="0.3">
      <c r="A38" s="2" t="s">
        <v>10</v>
      </c>
    </row>
    <row r="39" spans="1:4" ht="16.350000000000001" customHeight="1" x14ac:dyDescent="0.3">
      <c r="A39" s="2" t="s">
        <v>11</v>
      </c>
    </row>
    <row r="40" spans="1:4" ht="16.350000000000001" customHeight="1" x14ac:dyDescent="0.3">
      <c r="A40" s="2" t="s">
        <v>13</v>
      </c>
    </row>
    <row r="41" spans="1:4" ht="16.350000000000001" customHeight="1" x14ac:dyDescent="0.3">
      <c r="A41" s="12" t="s">
        <v>12</v>
      </c>
      <c r="B41" s="16"/>
    </row>
    <row r="42" spans="1:4" ht="16.350000000000001" customHeight="1" x14ac:dyDescent="0.3">
      <c r="A42" s="2" t="s">
        <v>62</v>
      </c>
    </row>
    <row r="43" spans="1:4" ht="16.350000000000001" customHeight="1" x14ac:dyDescent="0.3">
      <c r="A43" s="2" t="s">
        <v>51</v>
      </c>
    </row>
    <row r="45" spans="1:4" ht="15.6" customHeight="1" x14ac:dyDescent="0.3">
      <c r="D45" s="13"/>
    </row>
  </sheetData>
  <mergeCells count="31">
    <mergeCell ref="A1:G1"/>
    <mergeCell ref="A2:G2"/>
    <mergeCell ref="F3:G3"/>
    <mergeCell ref="A4:A9"/>
    <mergeCell ref="F4:G4"/>
    <mergeCell ref="F5:G5"/>
    <mergeCell ref="F6:G6"/>
    <mergeCell ref="F7:G7"/>
    <mergeCell ref="F8:G8"/>
    <mergeCell ref="F9:G9"/>
    <mergeCell ref="F14:G14"/>
    <mergeCell ref="F15:G15"/>
    <mergeCell ref="F16:G16"/>
    <mergeCell ref="F17:G17"/>
    <mergeCell ref="F18:G18"/>
    <mergeCell ref="A25:A27"/>
    <mergeCell ref="F25:G25"/>
    <mergeCell ref="F26:G26"/>
    <mergeCell ref="F27:G27"/>
    <mergeCell ref="F19:G19"/>
    <mergeCell ref="F20:G20"/>
    <mergeCell ref="F21:G21"/>
    <mergeCell ref="F22:G22"/>
    <mergeCell ref="A23:A24"/>
    <mergeCell ref="F23:G23"/>
    <mergeCell ref="F24:G24"/>
    <mergeCell ref="A10:A22"/>
    <mergeCell ref="F10:G10"/>
    <mergeCell ref="F11:G11"/>
    <mergeCell ref="F12:G12"/>
    <mergeCell ref="F13:G13"/>
  </mergeCells>
  <phoneticPr fontId="1" type="noConversion"/>
  <hyperlinks>
    <hyperlink ref="A41" r:id="rId1" xr:uid="{9AA5E3BB-6B72-4401-9BED-D0D21B11209F}"/>
  </hyperlinks>
  <pageMargins left="0.23622047244094491" right="0.15748031496062992" top="0.19685039370078741" bottom="0.19685039370078741" header="0.11811023622047245" footer="0.11811023622047245"/>
  <pageSetup paperSize="9" orientation="portrait" horizontalDpi="360" verticalDpi="36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20240823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fenny</dc:creator>
  <cp:lastModifiedBy>T B</cp:lastModifiedBy>
  <cp:lastPrinted>2024-08-31T12:37:41Z</cp:lastPrinted>
  <dcterms:created xsi:type="dcterms:W3CDTF">2016-09-07T02:19:06Z</dcterms:created>
  <dcterms:modified xsi:type="dcterms:W3CDTF">2024-08-31T12:37:55Z</dcterms:modified>
</cp:coreProperties>
</file>